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5865" windowHeight="7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<sst xmlns="http://schemas.openxmlformats.org/spreadsheetml/2006/main" count="11" uniqueCount="5">
  <si>
    <t>Canton</t>
  </si>
  <si>
    <t>Gilpin</t>
  </si>
  <si>
    <t>Beaufoy</t>
  </si>
  <si>
    <t>Loomis</t>
  </si>
  <si>
    <t>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</si>
</sst>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0"/>
      <color indexed="6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235"/>
          <c:w val="0.946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Sheet1!$G$6:$G$17</c:f>
              <c:numCache>
                <c:ptCount val="12"/>
                <c:pt idx="0">
                  <c:v>7.133333333333334</c:v>
                </c:pt>
                <c:pt idx="1">
                  <c:v>8.966666666666667</c:v>
                </c:pt>
                <c:pt idx="2">
                  <c:v>11.283333333333333</c:v>
                </c:pt>
                <c:pt idx="3">
                  <c:v>12.433333333333334</c:v>
                </c:pt>
                <c:pt idx="4">
                  <c:v>13</c:v>
                </c:pt>
                <c:pt idx="5">
                  <c:v>13.35</c:v>
                </c:pt>
                <c:pt idx="6">
                  <c:v>13.233333333333333</c:v>
                </c:pt>
                <c:pt idx="7">
                  <c:v>12.316666666666666</c:v>
                </c:pt>
                <c:pt idx="8">
                  <c:v>11.716666666666667</c:v>
                </c:pt>
                <c:pt idx="9">
                  <c:v>10.6</c:v>
                </c:pt>
                <c:pt idx="10">
                  <c:v>8.15</c:v>
                </c:pt>
                <c:pt idx="11">
                  <c:v>6.966666666666667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Sheet1!$H$6:$H$17</c:f>
              <c:numCache>
                <c:ptCount val="12"/>
                <c:pt idx="0">
                  <c:v>10.2</c:v>
                </c:pt>
                <c:pt idx="1">
                  <c:v>10.4</c:v>
                </c:pt>
                <c:pt idx="2">
                  <c:v>15</c:v>
                </c:pt>
                <c:pt idx="3">
                  <c:v>17.4</c:v>
                </c:pt>
                <c:pt idx="4">
                  <c:v>18.9</c:v>
                </c:pt>
                <c:pt idx="5">
                  <c:v>19.6</c:v>
                </c:pt>
                <c:pt idx="6">
                  <c:v>19.6</c:v>
                </c:pt>
                <c:pt idx="7">
                  <c:v>19.4</c:v>
                </c:pt>
                <c:pt idx="8">
                  <c:v>15.5</c:v>
                </c:pt>
                <c:pt idx="9">
                  <c:v>14.3</c:v>
                </c:pt>
                <c:pt idx="10">
                  <c:v>11.1</c:v>
                </c:pt>
                <c:pt idx="11">
                  <c:v>8.3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Sheet1!$I$6:$I$17</c:f>
              <c:numCache>
                <c:ptCount val="12"/>
                <c:pt idx="0">
                  <c:v>4.3</c:v>
                </c:pt>
                <c:pt idx="1">
                  <c:v>4.6</c:v>
                </c:pt>
                <c:pt idx="2">
                  <c:v>8.5</c:v>
                </c:pt>
                <c:pt idx="3">
                  <c:v>11.7</c:v>
                </c:pt>
                <c:pt idx="4">
                  <c:v>10.4</c:v>
                </c:pt>
                <c:pt idx="5">
                  <c:v>12.6</c:v>
                </c:pt>
                <c:pt idx="6">
                  <c:v>12.5</c:v>
                </c:pt>
                <c:pt idx="7">
                  <c:v>12.1</c:v>
                </c:pt>
                <c:pt idx="8">
                  <c:v>9.8</c:v>
                </c:pt>
                <c:pt idx="9">
                  <c:v>7</c:v>
                </c:pt>
                <c:pt idx="10">
                  <c:v>3.8</c:v>
                </c:pt>
                <c:pt idx="11">
                  <c:v>3.8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Sheet1!$J$6:$J$17</c:f>
              <c:numCache>
                <c:ptCount val="12"/>
                <c:pt idx="0">
                  <c:v>5.05</c:v>
                </c:pt>
                <c:pt idx="1">
                  <c:v>6.05</c:v>
                </c:pt>
                <c:pt idx="2">
                  <c:v>8.366666666666667</c:v>
                </c:pt>
                <c:pt idx="3">
                  <c:v>11.8</c:v>
                </c:pt>
                <c:pt idx="4">
                  <c:v>9.883333333333333</c:v>
                </c:pt>
                <c:pt idx="5">
                  <c:v>11.25</c:v>
                </c:pt>
                <c:pt idx="6">
                  <c:v>10.716666666666667</c:v>
                </c:pt>
                <c:pt idx="7">
                  <c:v>11.433333333333334</c:v>
                </c:pt>
                <c:pt idx="8">
                  <c:v>9.733333333333333</c:v>
                </c:pt>
                <c:pt idx="9">
                  <c:v>8.766666666666667</c:v>
                </c:pt>
                <c:pt idx="10">
                  <c:v>7.166666666666667</c:v>
                </c:pt>
                <c:pt idx="11">
                  <c:v>4.116666666666666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Sheet1!$F$6:$F$17</c:f>
              <c:numCache>
                <c:ptCount val="12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  <c:pt idx="7">
                  <c:v>7.5</c:v>
                </c:pt>
                <c:pt idx="8">
                  <c:v>8.5</c:v>
                </c:pt>
                <c:pt idx="9">
                  <c:v>9.5</c:v>
                </c:pt>
                <c:pt idx="10">
                  <c:v>10.5</c:v>
                </c:pt>
                <c:pt idx="11">
                  <c:v>11.5</c:v>
                </c:pt>
              </c:numCache>
            </c:numRef>
          </c:xVal>
          <c:yVal>
            <c:numRef>
              <c:f>Sheet1!$K$6:$K$17</c:f>
              <c:numCache>
                <c:ptCount val="12"/>
                <c:pt idx="0">
                  <c:v>4.45</c:v>
                </c:pt>
                <c:pt idx="1">
                  <c:v>2.8666666666666667</c:v>
                </c:pt>
                <c:pt idx="2">
                  <c:v>5.416666666666667</c:v>
                </c:pt>
                <c:pt idx="3">
                  <c:v>7.55</c:v>
                </c:pt>
                <c:pt idx="4">
                  <c:v>12.166666666666666</c:v>
                </c:pt>
                <c:pt idx="5">
                  <c:v>11.183333333333334</c:v>
                </c:pt>
                <c:pt idx="6">
                  <c:v>10.05</c:v>
                </c:pt>
                <c:pt idx="7">
                  <c:v>13.5</c:v>
                </c:pt>
                <c:pt idx="8">
                  <c:v>14.05</c:v>
                </c:pt>
                <c:pt idx="9">
                  <c:v>10.65</c:v>
                </c:pt>
                <c:pt idx="10">
                  <c:v>7.65</c:v>
                </c:pt>
                <c:pt idx="11">
                  <c:v>3.85</c:v>
                </c:pt>
              </c:numCache>
            </c:numRef>
          </c:yVal>
          <c:smooth val="0"/>
        </c:ser>
        <c:axId val="36808602"/>
        <c:axId val="62841963"/>
      </c:scatterChart>
      <c:valAx>
        <c:axId val="36808602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nextTo"/>
        <c:crossAx val="62841963"/>
        <c:crosses val="autoZero"/>
        <c:crossBetween val="midCat"/>
        <c:dispUnits/>
        <c:majorUnit val="3"/>
      </c:valAx>
      <c:valAx>
        <c:axId val="62841963"/>
        <c:scaling>
          <c:orientation val="minMax"/>
          <c:max val="26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crossAx val="36808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Sheet1!$H$23:$H$86</c:f>
              <c:numCache>
                <c:ptCount val="64"/>
                <c:pt idx="0">
                  <c:v>1759.0416666666667</c:v>
                </c:pt>
                <c:pt idx="1">
                  <c:v>1759.125</c:v>
                </c:pt>
                <c:pt idx="2">
                  <c:v>1759.2083333333333</c:v>
                </c:pt>
                <c:pt idx="3">
                  <c:v>1759.2916666666667</c:v>
                </c:pt>
                <c:pt idx="4">
                  <c:v>1759.375</c:v>
                </c:pt>
                <c:pt idx="5">
                  <c:v>1759.4583333333333</c:v>
                </c:pt>
                <c:pt idx="6">
                  <c:v>1759.5416666666667</c:v>
                </c:pt>
                <c:pt idx="7">
                  <c:v>1759.625</c:v>
                </c:pt>
                <c:pt idx="8">
                  <c:v>1759.7083333333333</c:v>
                </c:pt>
                <c:pt idx="9">
                  <c:v>1759.7916666666667</c:v>
                </c:pt>
                <c:pt idx="10">
                  <c:v>1759.875</c:v>
                </c:pt>
                <c:pt idx="11">
                  <c:v>1759.9583333333333</c:v>
                </c:pt>
                <c:pt idx="13">
                  <c:v>1787.0416666666667</c:v>
                </c:pt>
                <c:pt idx="14">
                  <c:v>1787.125</c:v>
                </c:pt>
                <c:pt idx="15">
                  <c:v>1787.2083333333333</c:v>
                </c:pt>
                <c:pt idx="16">
                  <c:v>1787.2916666666667</c:v>
                </c:pt>
                <c:pt idx="17">
                  <c:v>1787.375</c:v>
                </c:pt>
                <c:pt idx="18">
                  <c:v>1787.4583333333333</c:v>
                </c:pt>
                <c:pt idx="19">
                  <c:v>1787.5416666666667</c:v>
                </c:pt>
                <c:pt idx="20">
                  <c:v>1787.625</c:v>
                </c:pt>
                <c:pt idx="21">
                  <c:v>1787.7083333333333</c:v>
                </c:pt>
                <c:pt idx="22">
                  <c:v>1787.7916666666667</c:v>
                </c:pt>
                <c:pt idx="23">
                  <c:v>1787.875</c:v>
                </c:pt>
                <c:pt idx="24">
                  <c:v>1787.9583333333333</c:v>
                </c:pt>
                <c:pt idx="26">
                  <c:v>1793.0416666666667</c:v>
                </c:pt>
                <c:pt idx="27">
                  <c:v>1793.125</c:v>
                </c:pt>
                <c:pt idx="28">
                  <c:v>1793.2083333333333</c:v>
                </c:pt>
                <c:pt idx="29">
                  <c:v>1793.2916666666667</c:v>
                </c:pt>
                <c:pt idx="30">
                  <c:v>1793.375</c:v>
                </c:pt>
                <c:pt idx="31">
                  <c:v>1793.4583333333333</c:v>
                </c:pt>
                <c:pt idx="32">
                  <c:v>1793.5416666666667</c:v>
                </c:pt>
                <c:pt idx="33">
                  <c:v>1793.625</c:v>
                </c:pt>
                <c:pt idx="34">
                  <c:v>1793.7083333333333</c:v>
                </c:pt>
                <c:pt idx="35">
                  <c:v>1793.7916666666667</c:v>
                </c:pt>
                <c:pt idx="36">
                  <c:v>1793.875</c:v>
                </c:pt>
                <c:pt idx="37">
                  <c:v>1793.9583333333333</c:v>
                </c:pt>
                <c:pt idx="39">
                  <c:v>1818.0416666666667</c:v>
                </c:pt>
                <c:pt idx="40">
                  <c:v>1818.125</c:v>
                </c:pt>
                <c:pt idx="41">
                  <c:v>1818.2083333333333</c:v>
                </c:pt>
                <c:pt idx="42">
                  <c:v>1818.2916666666667</c:v>
                </c:pt>
                <c:pt idx="43">
                  <c:v>1818.375</c:v>
                </c:pt>
                <c:pt idx="44">
                  <c:v>1818.4583333333333</c:v>
                </c:pt>
                <c:pt idx="45">
                  <c:v>1818.5416666666667</c:v>
                </c:pt>
                <c:pt idx="46">
                  <c:v>1818.625</c:v>
                </c:pt>
                <c:pt idx="47">
                  <c:v>1818.7083333333333</c:v>
                </c:pt>
                <c:pt idx="48">
                  <c:v>1818.7916666666667</c:v>
                </c:pt>
                <c:pt idx="49">
                  <c:v>1818.875</c:v>
                </c:pt>
                <c:pt idx="50">
                  <c:v>1818.9583333333333</c:v>
                </c:pt>
                <c:pt idx="52">
                  <c:v>1835.0416666666667</c:v>
                </c:pt>
                <c:pt idx="53">
                  <c:v>1835.125</c:v>
                </c:pt>
                <c:pt idx="54">
                  <c:v>1835.2083333333333</c:v>
                </c:pt>
                <c:pt idx="55">
                  <c:v>1835.2916666666667</c:v>
                </c:pt>
                <c:pt idx="56">
                  <c:v>1835.375</c:v>
                </c:pt>
                <c:pt idx="57">
                  <c:v>1835.4583333333333</c:v>
                </c:pt>
                <c:pt idx="58">
                  <c:v>1835.5416666666667</c:v>
                </c:pt>
                <c:pt idx="59">
                  <c:v>1835.625</c:v>
                </c:pt>
                <c:pt idx="60">
                  <c:v>1835.7083333333333</c:v>
                </c:pt>
                <c:pt idx="61">
                  <c:v>1835.7916666666667</c:v>
                </c:pt>
                <c:pt idx="62">
                  <c:v>1835.875</c:v>
                </c:pt>
                <c:pt idx="63">
                  <c:v>1835.9583333333333</c:v>
                </c:pt>
              </c:numCache>
            </c:numRef>
          </c:xVal>
          <c:yVal>
            <c:numRef>
              <c:f>Sheet1!$I$23:$I$86</c:f>
              <c:numCache>
                <c:ptCount val="64"/>
                <c:pt idx="0">
                  <c:v>7.133333333333334</c:v>
                </c:pt>
                <c:pt idx="1">
                  <c:v>8.966666666666667</c:v>
                </c:pt>
                <c:pt idx="2">
                  <c:v>11.283333333333333</c:v>
                </c:pt>
                <c:pt idx="3">
                  <c:v>12.433333333333334</c:v>
                </c:pt>
                <c:pt idx="4">
                  <c:v>13</c:v>
                </c:pt>
                <c:pt idx="5">
                  <c:v>13.35</c:v>
                </c:pt>
                <c:pt idx="6">
                  <c:v>13.233333333333333</c:v>
                </c:pt>
                <c:pt idx="7">
                  <c:v>12.316666666666666</c:v>
                </c:pt>
                <c:pt idx="8">
                  <c:v>11.716666666666667</c:v>
                </c:pt>
                <c:pt idx="9">
                  <c:v>10.6</c:v>
                </c:pt>
                <c:pt idx="10">
                  <c:v>8.15</c:v>
                </c:pt>
                <c:pt idx="11">
                  <c:v>6.966666666666667</c:v>
                </c:pt>
                <c:pt idx="13">
                  <c:v>10.2</c:v>
                </c:pt>
                <c:pt idx="14">
                  <c:v>10.4</c:v>
                </c:pt>
                <c:pt idx="15">
                  <c:v>15</c:v>
                </c:pt>
                <c:pt idx="16">
                  <c:v>17.4</c:v>
                </c:pt>
                <c:pt idx="17">
                  <c:v>18.9</c:v>
                </c:pt>
                <c:pt idx="18">
                  <c:v>19.6</c:v>
                </c:pt>
                <c:pt idx="19">
                  <c:v>19.6</c:v>
                </c:pt>
                <c:pt idx="20">
                  <c:v>19.4</c:v>
                </c:pt>
                <c:pt idx="21">
                  <c:v>15.5</c:v>
                </c:pt>
                <c:pt idx="22">
                  <c:v>14.3</c:v>
                </c:pt>
                <c:pt idx="23">
                  <c:v>11.1</c:v>
                </c:pt>
                <c:pt idx="24">
                  <c:v>8.3</c:v>
                </c:pt>
                <c:pt idx="26">
                  <c:v>4.3</c:v>
                </c:pt>
                <c:pt idx="27">
                  <c:v>4.6</c:v>
                </c:pt>
                <c:pt idx="28">
                  <c:v>8.5</c:v>
                </c:pt>
                <c:pt idx="29">
                  <c:v>11.7</c:v>
                </c:pt>
                <c:pt idx="30">
                  <c:v>10.4</c:v>
                </c:pt>
                <c:pt idx="31">
                  <c:v>12.6</c:v>
                </c:pt>
                <c:pt idx="32">
                  <c:v>12.5</c:v>
                </c:pt>
                <c:pt idx="33">
                  <c:v>12.1</c:v>
                </c:pt>
                <c:pt idx="34">
                  <c:v>9.8</c:v>
                </c:pt>
                <c:pt idx="35">
                  <c:v>7</c:v>
                </c:pt>
                <c:pt idx="36">
                  <c:v>3.8</c:v>
                </c:pt>
                <c:pt idx="37">
                  <c:v>3.8</c:v>
                </c:pt>
                <c:pt idx="39">
                  <c:v>5.05</c:v>
                </c:pt>
                <c:pt idx="40">
                  <c:v>6.05</c:v>
                </c:pt>
                <c:pt idx="41">
                  <c:v>8.366666666666667</c:v>
                </c:pt>
                <c:pt idx="42">
                  <c:v>11.8</c:v>
                </c:pt>
                <c:pt idx="43">
                  <c:v>9.883333333333333</c:v>
                </c:pt>
                <c:pt idx="44">
                  <c:v>11.25</c:v>
                </c:pt>
                <c:pt idx="45">
                  <c:v>10.716666666666667</c:v>
                </c:pt>
                <c:pt idx="46">
                  <c:v>11.433333333333334</c:v>
                </c:pt>
                <c:pt idx="47">
                  <c:v>9.733333333333333</c:v>
                </c:pt>
                <c:pt idx="48">
                  <c:v>8.766666666666667</c:v>
                </c:pt>
                <c:pt idx="49">
                  <c:v>7.166666666666667</c:v>
                </c:pt>
                <c:pt idx="50">
                  <c:v>4.116666666666666</c:v>
                </c:pt>
                <c:pt idx="52">
                  <c:v>4.45</c:v>
                </c:pt>
                <c:pt idx="53">
                  <c:v>2.8666666666666667</c:v>
                </c:pt>
                <c:pt idx="54">
                  <c:v>5.416666666666667</c:v>
                </c:pt>
                <c:pt idx="55">
                  <c:v>7.55</c:v>
                </c:pt>
                <c:pt idx="56">
                  <c:v>12.166666666666666</c:v>
                </c:pt>
                <c:pt idx="57">
                  <c:v>11.183333333333334</c:v>
                </c:pt>
                <c:pt idx="58">
                  <c:v>10.05</c:v>
                </c:pt>
                <c:pt idx="59">
                  <c:v>13.5</c:v>
                </c:pt>
                <c:pt idx="60">
                  <c:v>14.05</c:v>
                </c:pt>
                <c:pt idx="61">
                  <c:v>10.65</c:v>
                </c:pt>
                <c:pt idx="62">
                  <c:v>7.65</c:v>
                </c:pt>
                <c:pt idx="63">
                  <c:v>3.85</c:v>
                </c:pt>
              </c:numCache>
            </c:numRef>
          </c:yVal>
          <c:smooth val="0"/>
        </c:ser>
        <c:axId val="28706756"/>
        <c:axId val="57034213"/>
      </c:scatterChart>
      <c:valAx>
        <c:axId val="28706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34213"/>
        <c:crosses val="autoZero"/>
        <c:crossBetween val="midCat"/>
        <c:dispUnits/>
      </c:valAx>
      <c:valAx>
        <c:axId val="57034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067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0.3885</cdr:x>
      <cdr:y>0.3425</cdr:y>
    </cdr:from>
    <cdr:to>
      <cdr:x>0.61725</cdr:x>
      <cdr:y>0.42225</cdr:y>
    </cdr:to>
    <cdr:sp>
      <cdr:nvSpPr>
        <cdr:cNvPr id="1" name="TextBox 1"/>
        <cdr:cNvSpPr txBox="1">
          <a:spLocks noChangeArrowheads="1"/>
        </cdr:cNvSpPr>
      </cdr:nvSpPr>
      <cdr:spPr>
        <a:xfrm>
          <a:off x="1400175" y="1409700"/>
          <a:ext cx="82867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Canton 1759</a:t>
          </a:r>
        </a:p>
      </cdr:txBody>
    </cdr:sp>
  </cdr:relSizeAnchor>
  <cdr:relSizeAnchor xmlns:cdr="http://schemas.openxmlformats.org/drawingml/2006/chartDrawing">
    <cdr:from>
      <cdr:x>0.396</cdr:x>
      <cdr:y>0.134</cdr:y>
    </cdr:from>
    <cdr:to>
      <cdr:x>0.61725</cdr:x>
      <cdr:y>0.19625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552450"/>
          <a:ext cx="800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Gilpin 1787</a:t>
          </a:r>
        </a:p>
      </cdr:txBody>
    </cdr:sp>
  </cdr:relSizeAnchor>
  <cdr:relSizeAnchor xmlns:cdr="http://schemas.openxmlformats.org/drawingml/2006/chartDrawing">
    <cdr:from>
      <cdr:x>0.41225</cdr:x>
      <cdr:y>0.6135</cdr:y>
    </cdr:from>
    <cdr:to>
      <cdr:x>0.6335</cdr:x>
      <cdr:y>0.67575</cdr:y>
    </cdr:to>
    <cdr:sp>
      <cdr:nvSpPr>
        <cdr:cNvPr id="3" name="TextBox 3"/>
        <cdr:cNvSpPr txBox="1">
          <a:spLocks noChangeArrowheads="1"/>
        </cdr:cNvSpPr>
      </cdr:nvSpPr>
      <cdr:spPr>
        <a:xfrm>
          <a:off x="1485900" y="2533650"/>
          <a:ext cx="8001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Gilpin 1793</a:t>
          </a:r>
        </a:p>
      </cdr:txBody>
    </cdr:sp>
  </cdr:relSizeAnchor>
  <cdr:relSizeAnchor xmlns:cdr="http://schemas.openxmlformats.org/drawingml/2006/chartDrawing">
    <cdr:from>
      <cdr:x>0.3885</cdr:x>
      <cdr:y>0.695</cdr:y>
    </cdr:from>
    <cdr:to>
      <cdr:x>0.666</cdr:x>
      <cdr:y>0.7565</cdr:y>
    </cdr:to>
    <cdr:sp>
      <cdr:nvSpPr>
        <cdr:cNvPr id="4" name="TextBox 4"/>
        <cdr:cNvSpPr txBox="1">
          <a:spLocks noChangeArrowheads="1"/>
        </cdr:cNvSpPr>
      </cdr:nvSpPr>
      <cdr:spPr>
        <a:xfrm>
          <a:off x="1400175" y="2876550"/>
          <a:ext cx="1000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Beaufoy 1818</a:t>
          </a:r>
        </a:p>
      </cdr:txBody>
    </cdr:sp>
  </cdr:relSizeAnchor>
  <cdr:relSizeAnchor xmlns:cdr="http://schemas.openxmlformats.org/drawingml/2006/chartDrawing">
    <cdr:from>
      <cdr:x>0.396</cdr:x>
      <cdr:y>0.793</cdr:y>
    </cdr:from>
    <cdr:to>
      <cdr:x>0.64975</cdr:x>
      <cdr:y>0.85525</cdr:y>
    </cdr:to>
    <cdr:sp>
      <cdr:nvSpPr>
        <cdr:cNvPr id="5" name="TextBox 5"/>
        <cdr:cNvSpPr txBox="1">
          <a:spLocks noChangeArrowheads="1"/>
        </cdr:cNvSpPr>
      </cdr:nvSpPr>
      <cdr:spPr>
        <a:xfrm>
          <a:off x="1428750" y="3276600"/>
          <a:ext cx="9144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993366"/>
              </a:solidFill>
              <a:latin typeface="Arial"/>
              <a:ea typeface="Arial"/>
              <a:cs typeface="Arial"/>
            </a:rPr>
            <a:t>Loomis 1835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0"/>
          <a:ext cx="3609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Seasonal Variation of Diurnal Range of Declination</a:t>
          </a:r>
        </a:p>
      </cdr:txBody>
    </cdr:sp>
  </cdr:relSizeAnchor>
  <cdr:relSizeAnchor xmlns:cdr="http://schemas.openxmlformats.org/drawingml/2006/chartDrawing">
    <cdr:from>
      <cdr:x>0.4625</cdr:x>
      <cdr:y>0.9555</cdr:y>
    </cdr:from>
    <cdr:to>
      <cdr:x>0.5815</cdr:x>
      <cdr:y>0.99975</cdr:y>
    </cdr:to>
    <cdr:sp>
      <cdr:nvSpPr>
        <cdr:cNvPr id="7" name="TextBox 7"/>
        <cdr:cNvSpPr txBox="1">
          <a:spLocks noChangeArrowheads="1"/>
        </cdr:cNvSpPr>
      </cdr:nvSpPr>
      <cdr:spPr>
        <a:xfrm>
          <a:off x="1666875" y="3952875"/>
          <a:ext cx="428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Month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18</xdr:row>
      <xdr:rowOff>19050</xdr:rowOff>
    </xdr:from>
    <xdr:to>
      <xdr:col>15</xdr:col>
      <xdr:colOff>257175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91200" y="2933700"/>
        <a:ext cx="3609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86</xdr:row>
      <xdr:rowOff>85725</xdr:rowOff>
    </xdr:from>
    <xdr:to>
      <xdr:col>14</xdr:col>
      <xdr:colOff>600075</xdr:colOff>
      <xdr:row>106</xdr:row>
      <xdr:rowOff>19050</xdr:rowOff>
    </xdr:to>
    <xdr:graphicFrame>
      <xdr:nvGraphicFramePr>
        <xdr:cNvPr id="2" name="Chart 3"/>
        <xdr:cNvGraphicFramePr/>
      </xdr:nvGraphicFramePr>
      <xdr:xfrm>
        <a:off x="0" y="14011275"/>
        <a:ext cx="913447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86"/>
  <sheetViews>
    <sheetView tabSelected="1" workbookViewId="0" topLeftCell="A13">
      <selection activeCell="Q29" sqref="Q29"/>
    </sheetView>
  </sheetViews>
  <sheetFormatPr defaultColWidth="9.140625" defaultRowHeight="12.75"/>
  <sheetData>
    <row r="4" spans="7:11" ht="12.75">
      <c r="G4" t="s">
        <v>0</v>
      </c>
      <c r="H4" t="s">
        <v>1</v>
      </c>
      <c r="I4" t="s">
        <v>1</v>
      </c>
      <c r="J4" t="s">
        <v>2</v>
      </c>
      <c r="K4" t="s">
        <v>3</v>
      </c>
    </row>
    <row r="5" spans="1:11" ht="12.75">
      <c r="A5" t="s">
        <v>0</v>
      </c>
      <c r="G5">
        <v>1759</v>
      </c>
      <c r="H5">
        <v>1787</v>
      </c>
      <c r="I5">
        <v>1793</v>
      </c>
      <c r="J5">
        <v>1818</v>
      </c>
      <c r="K5">
        <v>1835</v>
      </c>
    </row>
    <row r="6" spans="1:11" ht="12.75">
      <c r="A6">
        <v>1</v>
      </c>
      <c r="B6">
        <v>7</v>
      </c>
      <c r="C6">
        <v>8</v>
      </c>
      <c r="F6">
        <v>0.5</v>
      </c>
      <c r="G6">
        <f>B6+C6/60</f>
        <v>7.133333333333334</v>
      </c>
      <c r="H6">
        <f>D20</f>
        <v>10.2</v>
      </c>
      <c r="I6">
        <f>D34</f>
        <v>4.3</v>
      </c>
      <c r="J6">
        <f>D48</f>
        <v>5.05</v>
      </c>
      <c r="K6">
        <f>D62</f>
        <v>4.45</v>
      </c>
    </row>
    <row r="7" spans="1:11" ht="12.75">
      <c r="A7">
        <v>2</v>
      </c>
      <c r="B7">
        <v>8</v>
      </c>
      <c r="C7">
        <v>58</v>
      </c>
      <c r="F7">
        <v>1.5</v>
      </c>
      <c r="G7">
        <f>B7+C7/60</f>
        <v>8.966666666666667</v>
      </c>
      <c r="H7">
        <f>D21</f>
        <v>10.4</v>
      </c>
      <c r="I7">
        <f>D35</f>
        <v>4.6</v>
      </c>
      <c r="J7">
        <f>D49</f>
        <v>6.05</v>
      </c>
      <c r="K7">
        <f aca="true" t="shared" si="0" ref="K7:K17">D63</f>
        <v>2.8666666666666667</v>
      </c>
    </row>
    <row r="8" spans="1:11" ht="12.75">
      <c r="A8">
        <v>3</v>
      </c>
      <c r="B8">
        <v>11</v>
      </c>
      <c r="C8">
        <v>17</v>
      </c>
      <c r="F8">
        <v>2.5</v>
      </c>
      <c r="G8">
        <f>B8+C8/60</f>
        <v>11.283333333333333</v>
      </c>
      <c r="H8">
        <f>D22</f>
        <v>15</v>
      </c>
      <c r="I8">
        <f>D36</f>
        <v>8.5</v>
      </c>
      <c r="J8">
        <f>D50</f>
        <v>8.366666666666667</v>
      </c>
      <c r="K8">
        <f t="shared" si="0"/>
        <v>5.416666666666667</v>
      </c>
    </row>
    <row r="9" spans="1:11" ht="12.75">
      <c r="A9">
        <v>4</v>
      </c>
      <c r="B9">
        <v>12</v>
      </c>
      <c r="C9">
        <v>26</v>
      </c>
      <c r="F9">
        <v>3.5</v>
      </c>
      <c r="G9">
        <f>B9+C9/60</f>
        <v>12.433333333333334</v>
      </c>
      <c r="H9">
        <f>D23</f>
        <v>17.4</v>
      </c>
      <c r="I9">
        <f>D37</f>
        <v>11.7</v>
      </c>
      <c r="J9">
        <f>D51</f>
        <v>11.8</v>
      </c>
      <c r="K9">
        <f t="shared" si="0"/>
        <v>7.55</v>
      </c>
    </row>
    <row r="10" spans="1:11" ht="12.75">
      <c r="A10">
        <v>5</v>
      </c>
      <c r="B10">
        <v>13</v>
      </c>
      <c r="C10">
        <v>0</v>
      </c>
      <c r="F10">
        <v>4.5</v>
      </c>
      <c r="G10">
        <f>B10+C10/60</f>
        <v>13</v>
      </c>
      <c r="H10">
        <f>D24</f>
        <v>18.9</v>
      </c>
      <c r="I10">
        <f>D38</f>
        <v>10.4</v>
      </c>
      <c r="J10">
        <f>D52</f>
        <v>9.883333333333333</v>
      </c>
      <c r="K10">
        <f t="shared" si="0"/>
        <v>12.166666666666666</v>
      </c>
    </row>
    <row r="11" spans="1:11" ht="12.75">
      <c r="A11">
        <v>6</v>
      </c>
      <c r="B11">
        <v>13</v>
      </c>
      <c r="C11">
        <v>21</v>
      </c>
      <c r="F11">
        <v>5.5</v>
      </c>
      <c r="G11">
        <f>B11+C11/60</f>
        <v>13.35</v>
      </c>
      <c r="H11">
        <f>D25</f>
        <v>19.6</v>
      </c>
      <c r="I11">
        <f>D39</f>
        <v>12.6</v>
      </c>
      <c r="J11">
        <f>D53</f>
        <v>11.25</v>
      </c>
      <c r="K11">
        <f t="shared" si="0"/>
        <v>11.183333333333334</v>
      </c>
    </row>
    <row r="12" spans="1:11" ht="12.75">
      <c r="A12">
        <v>7</v>
      </c>
      <c r="B12">
        <v>13</v>
      </c>
      <c r="C12">
        <v>14</v>
      </c>
      <c r="F12">
        <v>6.5</v>
      </c>
      <c r="G12">
        <f>B12+C12/60</f>
        <v>13.233333333333333</v>
      </c>
      <c r="H12">
        <f>D26</f>
        <v>19.6</v>
      </c>
      <c r="I12">
        <f>D40</f>
        <v>12.5</v>
      </c>
      <c r="J12">
        <f>D54</f>
        <v>10.716666666666667</v>
      </c>
      <c r="K12">
        <f t="shared" si="0"/>
        <v>10.05</v>
      </c>
    </row>
    <row r="13" spans="1:11" ht="12.75">
      <c r="A13">
        <v>8</v>
      </c>
      <c r="B13">
        <v>12</v>
      </c>
      <c r="C13">
        <v>19</v>
      </c>
      <c r="F13">
        <v>7.5</v>
      </c>
      <c r="G13">
        <f>B13+C13/60</f>
        <v>12.316666666666666</v>
      </c>
      <c r="H13">
        <f>D27</f>
        <v>19.4</v>
      </c>
      <c r="I13">
        <f>D41</f>
        <v>12.1</v>
      </c>
      <c r="J13">
        <f>D55</f>
        <v>11.433333333333334</v>
      </c>
      <c r="K13">
        <f t="shared" si="0"/>
        <v>13.5</v>
      </c>
    </row>
    <row r="14" spans="1:11" ht="12.75">
      <c r="A14">
        <v>9</v>
      </c>
      <c r="B14">
        <v>11</v>
      </c>
      <c r="C14">
        <v>43</v>
      </c>
      <c r="F14">
        <v>8.5</v>
      </c>
      <c r="G14">
        <f>B14+C14/60</f>
        <v>11.716666666666667</v>
      </c>
      <c r="H14">
        <f>D28</f>
        <v>15.5</v>
      </c>
      <c r="I14">
        <f>D42</f>
        <v>9.8</v>
      </c>
      <c r="J14">
        <f>D56</f>
        <v>9.733333333333333</v>
      </c>
      <c r="K14">
        <f t="shared" si="0"/>
        <v>14.05</v>
      </c>
    </row>
    <row r="15" spans="1:11" ht="12.75">
      <c r="A15">
        <v>10</v>
      </c>
      <c r="B15">
        <v>10</v>
      </c>
      <c r="C15">
        <v>36</v>
      </c>
      <c r="F15">
        <v>9.5</v>
      </c>
      <c r="G15">
        <f>B15+C15/60</f>
        <v>10.6</v>
      </c>
      <c r="H15">
        <f>D29</f>
        <v>14.3</v>
      </c>
      <c r="I15">
        <f>D43</f>
        <v>7</v>
      </c>
      <c r="J15">
        <f>D57</f>
        <v>8.766666666666667</v>
      </c>
      <c r="K15">
        <f t="shared" si="0"/>
        <v>10.65</v>
      </c>
    </row>
    <row r="16" spans="1:11" ht="12.75">
      <c r="A16">
        <v>11</v>
      </c>
      <c r="B16">
        <v>8</v>
      </c>
      <c r="C16">
        <v>9</v>
      </c>
      <c r="F16">
        <v>10.5</v>
      </c>
      <c r="G16">
        <f>B16+C16/60</f>
        <v>8.15</v>
      </c>
      <c r="H16">
        <f>D30</f>
        <v>11.1</v>
      </c>
      <c r="I16">
        <f>D44</f>
        <v>3.8</v>
      </c>
      <c r="J16">
        <f>D58</f>
        <v>7.166666666666667</v>
      </c>
      <c r="K16">
        <f t="shared" si="0"/>
        <v>7.65</v>
      </c>
    </row>
    <row r="17" spans="1:11" ht="12.75">
      <c r="A17">
        <v>12</v>
      </c>
      <c r="B17">
        <v>6</v>
      </c>
      <c r="C17">
        <v>58</v>
      </c>
      <c r="F17">
        <v>11.5</v>
      </c>
      <c r="G17">
        <f>B17+C17/60</f>
        <v>6.966666666666667</v>
      </c>
      <c r="H17">
        <f>D31</f>
        <v>8.3</v>
      </c>
      <c r="I17">
        <f>D45</f>
        <v>3.8</v>
      </c>
      <c r="J17">
        <f>D59</f>
        <v>4.116666666666666</v>
      </c>
      <c r="K17">
        <f t="shared" si="0"/>
        <v>3.85</v>
      </c>
    </row>
    <row r="19" ht="12.75">
      <c r="A19" t="s">
        <v>1</v>
      </c>
    </row>
    <row r="20" spans="1:4" ht="12.75">
      <c r="A20">
        <v>1</v>
      </c>
      <c r="B20">
        <v>10</v>
      </c>
      <c r="C20">
        <v>12</v>
      </c>
      <c r="D20">
        <f>B20+C20/60</f>
        <v>10.2</v>
      </c>
    </row>
    <row r="21" spans="1:4" ht="12.75">
      <c r="A21">
        <v>2</v>
      </c>
      <c r="B21">
        <v>10</v>
      </c>
      <c r="C21">
        <v>24</v>
      </c>
      <c r="D21">
        <f aca="true" t="shared" si="1" ref="D21:D31">B21+C21/60</f>
        <v>10.4</v>
      </c>
    </row>
    <row r="22" spans="1:4" ht="12.75">
      <c r="A22">
        <v>3</v>
      </c>
      <c r="B22">
        <v>15</v>
      </c>
      <c r="C22">
        <v>0</v>
      </c>
      <c r="D22">
        <f t="shared" si="1"/>
        <v>15</v>
      </c>
    </row>
    <row r="23" spans="1:9" ht="12.75">
      <c r="A23">
        <v>4</v>
      </c>
      <c r="B23">
        <v>17</v>
      </c>
      <c r="C23">
        <v>24</v>
      </c>
      <c r="D23">
        <f t="shared" si="1"/>
        <v>17.4</v>
      </c>
      <c r="H23">
        <f>G$5+($A6-0.5)/12</f>
        <v>1759.0416666666667</v>
      </c>
      <c r="I23">
        <f>G6</f>
        <v>7.133333333333334</v>
      </c>
    </row>
    <row r="24" spans="1:9" ht="12.75">
      <c r="A24">
        <v>5</v>
      </c>
      <c r="B24">
        <v>18</v>
      </c>
      <c r="C24">
        <v>54</v>
      </c>
      <c r="D24">
        <f t="shared" si="1"/>
        <v>18.9</v>
      </c>
      <c r="H24">
        <f aca="true" t="shared" si="2" ref="H24:H36">G$5+($A7-0.5)/12</f>
        <v>1759.125</v>
      </c>
      <c r="I24">
        <f aca="true" t="shared" si="3" ref="I24:I34">G7</f>
        <v>8.966666666666667</v>
      </c>
    </row>
    <row r="25" spans="1:9" ht="12.75">
      <c r="A25">
        <v>6</v>
      </c>
      <c r="B25">
        <v>19</v>
      </c>
      <c r="C25">
        <v>36</v>
      </c>
      <c r="D25">
        <f t="shared" si="1"/>
        <v>19.6</v>
      </c>
      <c r="H25">
        <f t="shared" si="2"/>
        <v>1759.2083333333333</v>
      </c>
      <c r="I25">
        <f t="shared" si="3"/>
        <v>11.283333333333333</v>
      </c>
    </row>
    <row r="26" spans="1:9" ht="12.75">
      <c r="A26">
        <v>7</v>
      </c>
      <c r="B26">
        <v>19</v>
      </c>
      <c r="C26">
        <v>36</v>
      </c>
      <c r="D26">
        <f t="shared" si="1"/>
        <v>19.6</v>
      </c>
      <c r="H26">
        <f t="shared" si="2"/>
        <v>1759.2916666666667</v>
      </c>
      <c r="I26">
        <f t="shared" si="3"/>
        <v>12.433333333333334</v>
      </c>
    </row>
    <row r="27" spans="1:9" ht="12.75">
      <c r="A27">
        <v>8</v>
      </c>
      <c r="B27">
        <v>19</v>
      </c>
      <c r="C27">
        <v>24</v>
      </c>
      <c r="D27">
        <f t="shared" si="1"/>
        <v>19.4</v>
      </c>
      <c r="H27">
        <f t="shared" si="2"/>
        <v>1759.375</v>
      </c>
      <c r="I27">
        <f t="shared" si="3"/>
        <v>13</v>
      </c>
    </row>
    <row r="28" spans="1:9" ht="12.75">
      <c r="A28">
        <v>9</v>
      </c>
      <c r="B28">
        <v>15</v>
      </c>
      <c r="C28">
        <v>30</v>
      </c>
      <c r="D28">
        <f t="shared" si="1"/>
        <v>15.5</v>
      </c>
      <c r="H28">
        <f t="shared" si="2"/>
        <v>1759.4583333333333</v>
      </c>
      <c r="I28">
        <f t="shared" si="3"/>
        <v>13.35</v>
      </c>
    </row>
    <row r="29" spans="1:9" ht="12.75">
      <c r="A29">
        <v>10</v>
      </c>
      <c r="B29">
        <v>14</v>
      </c>
      <c r="C29">
        <v>18</v>
      </c>
      <c r="D29">
        <f t="shared" si="1"/>
        <v>14.3</v>
      </c>
      <c r="H29">
        <f t="shared" si="2"/>
        <v>1759.5416666666667</v>
      </c>
      <c r="I29">
        <f t="shared" si="3"/>
        <v>13.233333333333333</v>
      </c>
    </row>
    <row r="30" spans="1:9" ht="12.75">
      <c r="A30">
        <v>11</v>
      </c>
      <c r="B30">
        <v>11</v>
      </c>
      <c r="C30">
        <v>6</v>
      </c>
      <c r="D30">
        <f t="shared" si="1"/>
        <v>11.1</v>
      </c>
      <c r="H30">
        <f t="shared" si="2"/>
        <v>1759.625</v>
      </c>
      <c r="I30">
        <f t="shared" si="3"/>
        <v>12.316666666666666</v>
      </c>
    </row>
    <row r="31" spans="1:9" ht="12.75">
      <c r="A31">
        <v>12</v>
      </c>
      <c r="B31">
        <v>8</v>
      </c>
      <c r="C31">
        <v>18</v>
      </c>
      <c r="D31">
        <f t="shared" si="1"/>
        <v>8.3</v>
      </c>
      <c r="H31">
        <f t="shared" si="2"/>
        <v>1759.7083333333333</v>
      </c>
      <c r="I31">
        <f t="shared" si="3"/>
        <v>11.716666666666667</v>
      </c>
    </row>
    <row r="32" spans="8:9" ht="12.75">
      <c r="H32">
        <f t="shared" si="2"/>
        <v>1759.7916666666667</v>
      </c>
      <c r="I32">
        <f t="shared" si="3"/>
        <v>10.6</v>
      </c>
    </row>
    <row r="33" spans="1:9" ht="12.75">
      <c r="A33" t="s">
        <v>1</v>
      </c>
      <c r="H33">
        <f t="shared" si="2"/>
        <v>1759.875</v>
      </c>
      <c r="I33">
        <f t="shared" si="3"/>
        <v>8.15</v>
      </c>
    </row>
    <row r="34" spans="1:17" ht="12.75">
      <c r="A34">
        <v>1</v>
      </c>
      <c r="B34">
        <v>4</v>
      </c>
      <c r="C34">
        <v>18</v>
      </c>
      <c r="D34">
        <f>B34+C34/60</f>
        <v>4.3</v>
      </c>
      <c r="H34">
        <f t="shared" si="2"/>
        <v>1759.9583333333333</v>
      </c>
      <c r="I34">
        <f t="shared" si="3"/>
        <v>6.966666666666667</v>
      </c>
      <c r="Q34" t="s">
        <v>4</v>
      </c>
    </row>
    <row r="35" spans="1:4" ht="12.75">
      <c r="A35">
        <v>2</v>
      </c>
      <c r="B35">
        <v>4</v>
      </c>
      <c r="C35">
        <v>36</v>
      </c>
      <c r="D35">
        <f aca="true" t="shared" si="4" ref="D35:D45">B35+C35/60</f>
        <v>4.6</v>
      </c>
    </row>
    <row r="36" spans="1:9" ht="12.75">
      <c r="A36">
        <v>3</v>
      </c>
      <c r="B36">
        <v>8</v>
      </c>
      <c r="C36">
        <v>30</v>
      </c>
      <c r="D36">
        <f t="shared" si="4"/>
        <v>8.5</v>
      </c>
      <c r="H36">
        <f>H$5+($A6-0.5)/12</f>
        <v>1787.0416666666667</v>
      </c>
      <c r="I36">
        <f>H6</f>
        <v>10.2</v>
      </c>
    </row>
    <row r="37" spans="1:9" ht="12.75">
      <c r="A37">
        <v>4</v>
      </c>
      <c r="B37">
        <v>11</v>
      </c>
      <c r="C37">
        <v>42</v>
      </c>
      <c r="D37">
        <f t="shared" si="4"/>
        <v>11.7</v>
      </c>
      <c r="H37">
        <f aca="true" t="shared" si="5" ref="H37:H51">H$5+($A7-0.5)/12</f>
        <v>1787.125</v>
      </c>
      <c r="I37">
        <f aca="true" t="shared" si="6" ref="I37:I51">H7</f>
        <v>10.4</v>
      </c>
    </row>
    <row r="38" spans="1:9" ht="12.75">
      <c r="A38">
        <v>5</v>
      </c>
      <c r="B38">
        <v>10</v>
      </c>
      <c r="C38">
        <v>24</v>
      </c>
      <c r="D38">
        <f t="shared" si="4"/>
        <v>10.4</v>
      </c>
      <c r="H38">
        <f t="shared" si="5"/>
        <v>1787.2083333333333</v>
      </c>
      <c r="I38">
        <f t="shared" si="6"/>
        <v>15</v>
      </c>
    </row>
    <row r="39" spans="1:9" ht="12.75">
      <c r="A39">
        <v>6</v>
      </c>
      <c r="B39">
        <v>12</v>
      </c>
      <c r="C39">
        <v>36</v>
      </c>
      <c r="D39">
        <f t="shared" si="4"/>
        <v>12.6</v>
      </c>
      <c r="H39">
        <f t="shared" si="5"/>
        <v>1787.2916666666667</v>
      </c>
      <c r="I39">
        <f t="shared" si="6"/>
        <v>17.4</v>
      </c>
    </row>
    <row r="40" spans="1:9" ht="12.75">
      <c r="A40">
        <v>7</v>
      </c>
      <c r="B40">
        <v>12</v>
      </c>
      <c r="C40">
        <v>30</v>
      </c>
      <c r="D40">
        <f t="shared" si="4"/>
        <v>12.5</v>
      </c>
      <c r="H40">
        <f t="shared" si="5"/>
        <v>1787.375</v>
      </c>
      <c r="I40">
        <f t="shared" si="6"/>
        <v>18.9</v>
      </c>
    </row>
    <row r="41" spans="1:9" ht="12.75">
      <c r="A41">
        <v>8</v>
      </c>
      <c r="B41">
        <v>12</v>
      </c>
      <c r="C41">
        <v>6</v>
      </c>
      <c r="D41">
        <f t="shared" si="4"/>
        <v>12.1</v>
      </c>
      <c r="H41">
        <f t="shared" si="5"/>
        <v>1787.4583333333333</v>
      </c>
      <c r="I41">
        <f t="shared" si="6"/>
        <v>19.6</v>
      </c>
    </row>
    <row r="42" spans="1:9" ht="12.75">
      <c r="A42">
        <v>9</v>
      </c>
      <c r="B42">
        <v>9</v>
      </c>
      <c r="C42">
        <v>48</v>
      </c>
      <c r="D42">
        <f t="shared" si="4"/>
        <v>9.8</v>
      </c>
      <c r="H42">
        <f t="shared" si="5"/>
        <v>1787.5416666666667</v>
      </c>
      <c r="I42">
        <f t="shared" si="6"/>
        <v>19.6</v>
      </c>
    </row>
    <row r="43" spans="1:9" ht="12.75">
      <c r="A43">
        <v>10</v>
      </c>
      <c r="B43">
        <v>7</v>
      </c>
      <c r="C43">
        <v>0</v>
      </c>
      <c r="D43">
        <f t="shared" si="4"/>
        <v>7</v>
      </c>
      <c r="H43">
        <f t="shared" si="5"/>
        <v>1787.625</v>
      </c>
      <c r="I43">
        <f t="shared" si="6"/>
        <v>19.4</v>
      </c>
    </row>
    <row r="44" spans="1:9" ht="12.75">
      <c r="A44">
        <v>11</v>
      </c>
      <c r="B44">
        <v>3</v>
      </c>
      <c r="C44">
        <v>48</v>
      </c>
      <c r="D44">
        <f t="shared" si="4"/>
        <v>3.8</v>
      </c>
      <c r="H44">
        <f t="shared" si="5"/>
        <v>1787.7083333333333</v>
      </c>
      <c r="I44">
        <f t="shared" si="6"/>
        <v>15.5</v>
      </c>
    </row>
    <row r="45" spans="1:9" ht="12.75">
      <c r="A45">
        <v>12</v>
      </c>
      <c r="B45">
        <v>3</v>
      </c>
      <c r="C45">
        <v>48</v>
      </c>
      <c r="D45">
        <f t="shared" si="4"/>
        <v>3.8</v>
      </c>
      <c r="H45">
        <f t="shared" si="5"/>
        <v>1787.7916666666667</v>
      </c>
      <c r="I45">
        <f t="shared" si="6"/>
        <v>14.3</v>
      </c>
    </row>
    <row r="46" spans="8:9" ht="12.75">
      <c r="H46">
        <f t="shared" si="5"/>
        <v>1787.875</v>
      </c>
      <c r="I46">
        <f t="shared" si="6"/>
        <v>11.1</v>
      </c>
    </row>
    <row r="47" spans="1:9" ht="12.75">
      <c r="A47" t="s">
        <v>2</v>
      </c>
      <c r="H47">
        <f t="shared" si="5"/>
        <v>1787.9583333333333</v>
      </c>
      <c r="I47">
        <f t="shared" si="6"/>
        <v>8.3</v>
      </c>
    </row>
    <row r="48" spans="1:4" ht="12.75">
      <c r="A48">
        <v>1</v>
      </c>
      <c r="B48">
        <v>5</v>
      </c>
      <c r="C48">
        <v>3</v>
      </c>
      <c r="D48">
        <f>B48+C48/60</f>
        <v>5.05</v>
      </c>
    </row>
    <row r="49" spans="1:9" ht="12.75">
      <c r="A49">
        <v>2</v>
      </c>
      <c r="B49">
        <v>6</v>
      </c>
      <c r="C49">
        <v>3</v>
      </c>
      <c r="D49">
        <f aca="true" t="shared" si="7" ref="D49:D59">B49+C49/60</f>
        <v>6.05</v>
      </c>
      <c r="H49">
        <f>I$5+($A6-0.5)/12</f>
        <v>1793.0416666666667</v>
      </c>
      <c r="I49">
        <f>I6</f>
        <v>4.3</v>
      </c>
    </row>
    <row r="50" spans="1:9" ht="12.75">
      <c r="A50">
        <v>3</v>
      </c>
      <c r="B50">
        <v>8</v>
      </c>
      <c r="C50">
        <v>22</v>
      </c>
      <c r="D50">
        <f t="shared" si="7"/>
        <v>8.366666666666667</v>
      </c>
      <c r="H50">
        <f aca="true" t="shared" si="8" ref="H50:H65">I$5+($A7-0.5)/12</f>
        <v>1793.125</v>
      </c>
      <c r="I50">
        <f aca="true" t="shared" si="9" ref="I50:I60">I7</f>
        <v>4.6</v>
      </c>
    </row>
    <row r="51" spans="1:9" ht="12.75">
      <c r="A51">
        <v>4</v>
      </c>
      <c r="B51">
        <v>11</v>
      </c>
      <c r="C51">
        <v>48</v>
      </c>
      <c r="D51">
        <f t="shared" si="7"/>
        <v>11.8</v>
      </c>
      <c r="H51">
        <f t="shared" si="8"/>
        <v>1793.2083333333333</v>
      </c>
      <c r="I51">
        <f t="shared" si="9"/>
        <v>8.5</v>
      </c>
    </row>
    <row r="52" spans="1:9" ht="12.75">
      <c r="A52">
        <v>5</v>
      </c>
      <c r="B52">
        <v>9</v>
      </c>
      <c r="C52">
        <v>53</v>
      </c>
      <c r="D52">
        <f t="shared" si="7"/>
        <v>9.883333333333333</v>
      </c>
      <c r="H52">
        <f t="shared" si="8"/>
        <v>1793.2916666666667</v>
      </c>
      <c r="I52">
        <f t="shared" si="9"/>
        <v>11.7</v>
      </c>
    </row>
    <row r="53" spans="1:9" ht="12.75">
      <c r="A53">
        <v>6</v>
      </c>
      <c r="B53">
        <v>11</v>
      </c>
      <c r="C53">
        <v>15</v>
      </c>
      <c r="D53">
        <f t="shared" si="7"/>
        <v>11.25</v>
      </c>
      <c r="H53">
        <f t="shared" si="8"/>
        <v>1793.375</v>
      </c>
      <c r="I53">
        <f t="shared" si="9"/>
        <v>10.4</v>
      </c>
    </row>
    <row r="54" spans="1:9" ht="12.75">
      <c r="A54">
        <v>7</v>
      </c>
      <c r="B54">
        <v>10</v>
      </c>
      <c r="C54">
        <v>43</v>
      </c>
      <c r="D54">
        <f t="shared" si="7"/>
        <v>10.716666666666667</v>
      </c>
      <c r="H54">
        <f t="shared" si="8"/>
        <v>1793.4583333333333</v>
      </c>
      <c r="I54">
        <f t="shared" si="9"/>
        <v>12.6</v>
      </c>
    </row>
    <row r="55" spans="1:9" ht="12.75">
      <c r="A55">
        <v>8</v>
      </c>
      <c r="B55">
        <v>11</v>
      </c>
      <c r="C55">
        <v>26</v>
      </c>
      <c r="D55">
        <f t="shared" si="7"/>
        <v>11.433333333333334</v>
      </c>
      <c r="H55">
        <f t="shared" si="8"/>
        <v>1793.5416666666667</v>
      </c>
      <c r="I55">
        <f t="shared" si="9"/>
        <v>12.5</v>
      </c>
    </row>
    <row r="56" spans="1:9" ht="12.75">
      <c r="A56">
        <v>9</v>
      </c>
      <c r="B56">
        <v>9</v>
      </c>
      <c r="C56">
        <v>44</v>
      </c>
      <c r="D56">
        <f t="shared" si="7"/>
        <v>9.733333333333333</v>
      </c>
      <c r="H56">
        <f t="shared" si="8"/>
        <v>1793.625</v>
      </c>
      <c r="I56">
        <f t="shared" si="9"/>
        <v>12.1</v>
      </c>
    </row>
    <row r="57" spans="1:9" ht="12.75">
      <c r="A57">
        <v>10</v>
      </c>
      <c r="B57">
        <v>8</v>
      </c>
      <c r="C57">
        <v>46</v>
      </c>
      <c r="D57">
        <f t="shared" si="7"/>
        <v>8.766666666666667</v>
      </c>
      <c r="H57">
        <f t="shared" si="8"/>
        <v>1793.7083333333333</v>
      </c>
      <c r="I57">
        <f t="shared" si="9"/>
        <v>9.8</v>
      </c>
    </row>
    <row r="58" spans="1:9" ht="12.75">
      <c r="A58">
        <v>11</v>
      </c>
      <c r="B58">
        <v>7</v>
      </c>
      <c r="C58">
        <v>10</v>
      </c>
      <c r="D58">
        <f t="shared" si="7"/>
        <v>7.166666666666667</v>
      </c>
      <c r="H58">
        <f t="shared" si="8"/>
        <v>1793.7916666666667</v>
      </c>
      <c r="I58">
        <f t="shared" si="9"/>
        <v>7</v>
      </c>
    </row>
    <row r="59" spans="1:9" ht="12.75">
      <c r="A59">
        <v>12</v>
      </c>
      <c r="B59">
        <v>4</v>
      </c>
      <c r="C59">
        <v>7</v>
      </c>
      <c r="D59">
        <f t="shared" si="7"/>
        <v>4.116666666666666</v>
      </c>
      <c r="H59">
        <f t="shared" si="8"/>
        <v>1793.875</v>
      </c>
      <c r="I59">
        <f t="shared" si="9"/>
        <v>3.8</v>
      </c>
    </row>
    <row r="60" spans="8:9" ht="12.75">
      <c r="H60">
        <f t="shared" si="8"/>
        <v>1793.9583333333333</v>
      </c>
      <c r="I60">
        <f t="shared" si="9"/>
        <v>3.8</v>
      </c>
    </row>
    <row r="61" ht="12.75">
      <c r="A61" t="s">
        <v>3</v>
      </c>
    </row>
    <row r="62" spans="1:9" ht="12.75">
      <c r="A62">
        <v>1</v>
      </c>
      <c r="B62">
        <v>4</v>
      </c>
      <c r="C62">
        <v>27</v>
      </c>
      <c r="D62">
        <f>B62+C62/60</f>
        <v>4.45</v>
      </c>
      <c r="H62">
        <f>J$5+($A6-0.5)/12</f>
        <v>1818.0416666666667</v>
      </c>
      <c r="I62">
        <f>J6</f>
        <v>5.05</v>
      </c>
    </row>
    <row r="63" spans="1:9" ht="12.75">
      <c r="A63">
        <v>2</v>
      </c>
      <c r="B63">
        <v>2</v>
      </c>
      <c r="C63">
        <v>52</v>
      </c>
      <c r="D63">
        <f aca="true" t="shared" si="10" ref="D63:D73">B63+C63/60</f>
        <v>2.8666666666666667</v>
      </c>
      <c r="H63">
        <f aca="true" t="shared" si="11" ref="H63:H73">J$5+($A7-0.5)/12</f>
        <v>1818.125</v>
      </c>
      <c r="I63">
        <f aca="true" t="shared" si="12" ref="I63:I77">J7</f>
        <v>6.05</v>
      </c>
    </row>
    <row r="64" spans="1:9" ht="12.75">
      <c r="A64">
        <v>3</v>
      </c>
      <c r="B64">
        <v>5</v>
      </c>
      <c r="C64">
        <v>25</v>
      </c>
      <c r="D64">
        <f t="shared" si="10"/>
        <v>5.416666666666667</v>
      </c>
      <c r="H64">
        <f t="shared" si="11"/>
        <v>1818.2083333333333</v>
      </c>
      <c r="I64">
        <f t="shared" si="12"/>
        <v>8.366666666666667</v>
      </c>
    </row>
    <row r="65" spans="1:9" ht="12.75">
      <c r="A65">
        <v>4</v>
      </c>
      <c r="B65">
        <v>7</v>
      </c>
      <c r="C65">
        <v>33</v>
      </c>
      <c r="D65">
        <f t="shared" si="10"/>
        <v>7.55</v>
      </c>
      <c r="H65">
        <f t="shared" si="11"/>
        <v>1818.2916666666667</v>
      </c>
      <c r="I65">
        <f t="shared" si="12"/>
        <v>11.8</v>
      </c>
    </row>
    <row r="66" spans="1:9" ht="12.75">
      <c r="A66">
        <v>5</v>
      </c>
      <c r="B66">
        <v>12</v>
      </c>
      <c r="C66">
        <v>10</v>
      </c>
      <c r="D66">
        <f t="shared" si="10"/>
        <v>12.166666666666666</v>
      </c>
      <c r="H66">
        <f t="shared" si="11"/>
        <v>1818.375</v>
      </c>
      <c r="I66">
        <f t="shared" si="12"/>
        <v>9.883333333333333</v>
      </c>
    </row>
    <row r="67" spans="1:9" ht="12.75">
      <c r="A67">
        <v>6</v>
      </c>
      <c r="B67">
        <v>11</v>
      </c>
      <c r="C67">
        <v>11</v>
      </c>
      <c r="D67">
        <f t="shared" si="10"/>
        <v>11.183333333333334</v>
      </c>
      <c r="H67">
        <f t="shared" si="11"/>
        <v>1818.4583333333333</v>
      </c>
      <c r="I67">
        <f t="shared" si="12"/>
        <v>11.25</v>
      </c>
    </row>
    <row r="68" spans="1:9" ht="12.75">
      <c r="A68">
        <v>7</v>
      </c>
      <c r="B68">
        <v>10</v>
      </c>
      <c r="C68">
        <v>3</v>
      </c>
      <c r="D68">
        <f t="shared" si="10"/>
        <v>10.05</v>
      </c>
      <c r="H68">
        <f t="shared" si="11"/>
        <v>1818.5416666666667</v>
      </c>
      <c r="I68">
        <f t="shared" si="12"/>
        <v>10.716666666666667</v>
      </c>
    </row>
    <row r="69" spans="1:9" ht="12.75">
      <c r="A69">
        <v>8</v>
      </c>
      <c r="B69">
        <v>13</v>
      </c>
      <c r="C69">
        <v>30</v>
      </c>
      <c r="D69">
        <f t="shared" si="10"/>
        <v>13.5</v>
      </c>
      <c r="H69">
        <f t="shared" si="11"/>
        <v>1818.625</v>
      </c>
      <c r="I69">
        <f t="shared" si="12"/>
        <v>11.433333333333334</v>
      </c>
    </row>
    <row r="70" spans="1:9" ht="12.75">
      <c r="A70">
        <v>9</v>
      </c>
      <c r="B70">
        <v>14</v>
      </c>
      <c r="C70">
        <v>3</v>
      </c>
      <c r="D70">
        <f t="shared" si="10"/>
        <v>14.05</v>
      </c>
      <c r="H70">
        <f t="shared" si="11"/>
        <v>1818.7083333333333</v>
      </c>
      <c r="I70">
        <f t="shared" si="12"/>
        <v>9.733333333333333</v>
      </c>
    </row>
    <row r="71" spans="1:9" ht="12.75">
      <c r="A71">
        <v>10</v>
      </c>
      <c r="B71">
        <v>10</v>
      </c>
      <c r="C71">
        <v>39</v>
      </c>
      <c r="D71">
        <f t="shared" si="10"/>
        <v>10.65</v>
      </c>
      <c r="H71">
        <f t="shared" si="11"/>
        <v>1818.7916666666667</v>
      </c>
      <c r="I71">
        <f t="shared" si="12"/>
        <v>8.766666666666667</v>
      </c>
    </row>
    <row r="72" spans="1:9" ht="12.75">
      <c r="A72">
        <v>11</v>
      </c>
      <c r="B72">
        <v>7</v>
      </c>
      <c r="C72">
        <v>39</v>
      </c>
      <c r="D72">
        <f t="shared" si="10"/>
        <v>7.65</v>
      </c>
      <c r="H72">
        <f t="shared" si="11"/>
        <v>1818.875</v>
      </c>
      <c r="I72">
        <f t="shared" si="12"/>
        <v>7.166666666666667</v>
      </c>
    </row>
    <row r="73" spans="1:9" ht="12.75">
      <c r="A73">
        <v>12</v>
      </c>
      <c r="B73">
        <v>3</v>
      </c>
      <c r="C73">
        <v>51</v>
      </c>
      <c r="D73">
        <f t="shared" si="10"/>
        <v>3.85</v>
      </c>
      <c r="H73">
        <f t="shared" si="11"/>
        <v>1818.9583333333333</v>
      </c>
      <c r="I73">
        <f t="shared" si="12"/>
        <v>4.116666666666666</v>
      </c>
    </row>
    <row r="75" spans="8:9" ht="12.75">
      <c r="H75">
        <f>K$5+($A6-0.5)/12</f>
        <v>1835.0416666666667</v>
      </c>
      <c r="I75">
        <f>K6</f>
        <v>4.45</v>
      </c>
    </row>
    <row r="76" spans="8:9" ht="12.75">
      <c r="H76">
        <f aca="true" t="shared" si="13" ref="H76:H90">K$5+($A7-0.5)/12</f>
        <v>1835.125</v>
      </c>
      <c r="I76">
        <f aca="true" t="shared" si="14" ref="I76:I90">K7</f>
        <v>2.8666666666666667</v>
      </c>
    </row>
    <row r="77" spans="8:9" ht="12.75">
      <c r="H77">
        <f t="shared" si="13"/>
        <v>1835.2083333333333</v>
      </c>
      <c r="I77">
        <f t="shared" si="14"/>
        <v>5.416666666666667</v>
      </c>
    </row>
    <row r="78" spans="8:9" ht="12.75">
      <c r="H78">
        <f t="shared" si="13"/>
        <v>1835.2916666666667</v>
      </c>
      <c r="I78">
        <f t="shared" si="14"/>
        <v>7.55</v>
      </c>
    </row>
    <row r="79" spans="8:9" ht="12.75">
      <c r="H79">
        <f t="shared" si="13"/>
        <v>1835.375</v>
      </c>
      <c r="I79">
        <f t="shared" si="14"/>
        <v>12.166666666666666</v>
      </c>
    </row>
    <row r="80" spans="8:9" ht="12.75">
      <c r="H80">
        <f t="shared" si="13"/>
        <v>1835.4583333333333</v>
      </c>
      <c r="I80">
        <f t="shared" si="14"/>
        <v>11.183333333333334</v>
      </c>
    </row>
    <row r="81" spans="8:9" ht="12.75">
      <c r="H81">
        <f t="shared" si="13"/>
        <v>1835.5416666666667</v>
      </c>
      <c r="I81">
        <f t="shared" si="14"/>
        <v>10.05</v>
      </c>
    </row>
    <row r="82" spans="8:9" ht="12.75">
      <c r="H82">
        <f t="shared" si="13"/>
        <v>1835.625</v>
      </c>
      <c r="I82">
        <f t="shared" si="14"/>
        <v>13.5</v>
      </c>
    </row>
    <row r="83" spans="8:9" ht="12.75">
      <c r="H83">
        <f t="shared" si="13"/>
        <v>1835.7083333333333</v>
      </c>
      <c r="I83">
        <f t="shared" si="14"/>
        <v>14.05</v>
      </c>
    </row>
    <row r="84" spans="8:9" ht="12.75">
      <c r="H84">
        <f t="shared" si="13"/>
        <v>1835.7916666666667</v>
      </c>
      <c r="I84">
        <f t="shared" si="14"/>
        <v>10.65</v>
      </c>
    </row>
    <row r="85" spans="8:9" ht="12.75">
      <c r="H85">
        <f t="shared" si="13"/>
        <v>1835.875</v>
      </c>
      <c r="I85">
        <f t="shared" si="14"/>
        <v>7.65</v>
      </c>
    </row>
    <row r="86" spans="8:9" ht="12.75">
      <c r="H86">
        <f t="shared" si="13"/>
        <v>1835.9583333333333</v>
      </c>
      <c r="I86">
        <f t="shared" si="14"/>
        <v>3.85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 Svalgaard</dc:creator>
  <cp:keywords/>
  <dc:description/>
  <cp:lastModifiedBy>Leif Svalgaard</cp:lastModifiedBy>
  <dcterms:created xsi:type="dcterms:W3CDTF">2009-08-25T08:41:06Z</dcterms:created>
  <dcterms:modified xsi:type="dcterms:W3CDTF">2009-08-25T18:37:58Z</dcterms:modified>
  <cp:category/>
  <cp:version/>
  <cp:contentType/>
  <cp:contentStatus/>
</cp:coreProperties>
</file>